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WG\Tišnov nemocnice oplocení - Žák\_projekt\"/>
    </mc:Choice>
  </mc:AlternateContent>
  <xr:revisionPtr revIDLastSave="0" documentId="8_{78742124-B480-4E0A-8163-2386CDF8A3A3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9" i="2" l="1"/>
  <c r="F108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47" i="2"/>
  <c r="F57" i="2"/>
  <c r="F56" i="2"/>
  <c r="F55" i="2"/>
  <c r="F54" i="2"/>
  <c r="F53" i="2"/>
  <c r="F50" i="2"/>
  <c r="F38" i="2"/>
  <c r="F41" i="2"/>
  <c r="F40" i="2"/>
  <c r="F39" i="2"/>
  <c r="F8" i="2"/>
  <c r="F15" i="2"/>
  <c r="F13" i="2"/>
  <c r="F12" i="2"/>
  <c r="F61" i="2"/>
  <c r="F60" i="2"/>
  <c r="F59" i="2"/>
  <c r="F58" i="2"/>
  <c r="F52" i="2"/>
  <c r="F51" i="2"/>
  <c r="F49" i="2"/>
  <c r="F48" i="2"/>
  <c r="F62" i="2" l="1"/>
  <c r="F81" i="2"/>
  <c r="F42" i="2"/>
  <c r="C15" i="1" s="1"/>
  <c r="F110" i="2" l="1"/>
  <c r="F94" i="2"/>
  <c r="F99" i="2"/>
  <c r="F96" i="2"/>
  <c r="F87" i="2"/>
  <c r="F86" i="2"/>
  <c r="F88" i="2" l="1"/>
  <c r="C16" i="1" s="1"/>
  <c r="F101" i="2" l="1"/>
  <c r="F11" i="2"/>
  <c r="F16" i="2"/>
  <c r="F14" i="2"/>
  <c r="F10" i="2"/>
  <c r="F23" i="2" l="1"/>
  <c r="F117" i="2" l="1"/>
  <c r="F112" i="2"/>
  <c r="F111" i="2"/>
  <c r="F103" i="2"/>
  <c r="F102" i="2"/>
  <c r="F100" i="2"/>
  <c r="F98" i="2"/>
  <c r="F97" i="2"/>
  <c r="F95" i="2"/>
  <c r="F93" i="2"/>
  <c r="F92" i="2"/>
  <c r="F32" i="2"/>
  <c r="F31" i="2"/>
  <c r="F30" i="2"/>
  <c r="F25" i="2"/>
  <c r="F24" i="2"/>
  <c r="F22" i="2"/>
  <c r="F21" i="2"/>
  <c r="F20" i="2"/>
  <c r="F19" i="2"/>
  <c r="F18" i="2"/>
  <c r="F17" i="2"/>
  <c r="F9" i="2"/>
  <c r="F26" i="2" l="1"/>
  <c r="C13" i="1" s="1"/>
  <c r="F113" i="2"/>
  <c r="C18" i="1" s="1"/>
  <c r="F104" i="2"/>
  <c r="C17" i="1" s="1"/>
  <c r="F118" i="2"/>
  <c r="C19" i="1" s="1"/>
  <c r="F33" i="2"/>
  <c r="C14" i="1" s="1"/>
  <c r="C20" i="1" l="1"/>
</calcChain>
</file>

<file path=xl/sharedStrings.xml><?xml version="1.0" encoding="utf-8"?>
<sst xmlns="http://schemas.openxmlformats.org/spreadsheetml/2006/main" count="245" uniqueCount="91">
  <si>
    <t>STAVBA:</t>
  </si>
  <si>
    <t/>
  </si>
  <si>
    <t>Č. P.</t>
  </si>
  <si>
    <t>ZKRÁCENÝ POPIS</t>
  </si>
  <si>
    <t>CELKEM</t>
  </si>
  <si>
    <t>CELKOVÁ REKAPITULACE NÁKLADŮ</t>
  </si>
  <si>
    <t>ELEKTROMONTÁŽE - MATERIÁL NOSNÝ</t>
  </si>
  <si>
    <t>ELEKTROMONTÁŽE - MONTÁŽNÍ PRÁCE</t>
  </si>
  <si>
    <t>ZEMNÍ PRÁCE</t>
  </si>
  <si>
    <t>HZS - PRÁCE NEZAHRNUTNÉ DO MONTÁŽNÍHO CENÍKU</t>
  </si>
  <si>
    <t>HZS - REVIZE</t>
  </si>
  <si>
    <t>CELKOVÝ NÁKLAD KČ:</t>
  </si>
  <si>
    <t>UVEDENÉ CENY NEZAHRNUJÍ DPH.</t>
  </si>
  <si>
    <t>VYPRACOVAL: Ing. Vojtěch Florian</t>
  </si>
  <si>
    <t>M.J.</t>
  </si>
  <si>
    <t>MNOŽSTVÍ</t>
  </si>
  <si>
    <t>JEDN. CENA</t>
  </si>
  <si>
    <t>M</t>
  </si>
  <si>
    <t>KS</t>
  </si>
  <si>
    <t>OZNAČ. ŠTÍTEK NA KABEL</t>
  </si>
  <si>
    <t>VODIČ FeZn 10</t>
  </si>
  <si>
    <t>SMRŠŤ. ZŽ HADICE NA VODIČ FEZN 10</t>
  </si>
  <si>
    <t>SVORKA SS, SPOJOVACÍ</t>
  </si>
  <si>
    <t>SVORKA SP, PŘIPOJOVACÍ</t>
  </si>
  <si>
    <t>OCHRANA PROTI KOROZI - ASFALTOVÝ SPREJ</t>
  </si>
  <si>
    <t>PODRUŽNÝ MATERIÁL</t>
  </si>
  <si>
    <t>KPL</t>
  </si>
  <si>
    <t>CELKEM KČ:</t>
  </si>
  <si>
    <t>MONTÁŽNÍ PRÁCE DLE KAPITOLY "MATERIÁL NOSNÝ"</t>
  </si>
  <si>
    <t>PŘIDRUŽENÉ PRACOVNÍ VÝKONY</t>
  </si>
  <si>
    <t>VYTYČENÍ TRASY KABELOVÉHO VEDENÍ</t>
  </si>
  <si>
    <t>PÍSKOVÉ LOŽE A ZÁSYP ŠÍŘE 35 cm</t>
  </si>
  <si>
    <t>VÝSTRAŽNÁ FÓLIE š. 33</t>
  </si>
  <si>
    <t>PROVIZORNÍ ÚPRAVA TERÉNU</t>
  </si>
  <si>
    <t>M2</t>
  </si>
  <si>
    <t>ODVOZ ZEMINY DO 10 km</t>
  </si>
  <si>
    <t>M3</t>
  </si>
  <si>
    <t>KOORDINACE POSTUPU PRACÍ S OSTATNÍMI PROFESEMI</t>
  </si>
  <si>
    <t>DOKUMENTACE SKUTEČNÉHO PROVEDENÍ</t>
  </si>
  <si>
    <t>PROVEDENÍ VÝCHOZÍ REVIZE A VYPRACOVÁNÍ REVIZNÍ ZPRÁVY</t>
  </si>
  <si>
    <t>TRUBKA KOPOFLEX KPF 40</t>
  </si>
  <si>
    <t>ZAPRAVENÍ ŠTĚRKOVÉ CESTY</t>
  </si>
  <si>
    <t>ČÁST:</t>
  </si>
  <si>
    <t>DODÁVKA ROZVADĚČŮ</t>
  </si>
  <si>
    <t>DOPRAVA ROZVADĚČŮ</t>
  </si>
  <si>
    <t>TRUBKA KOPOFLEX KPF 90</t>
  </si>
  <si>
    <t>TRUBKA PVC 16 - TUHÁ</t>
  </si>
  <si>
    <t>UKONČENÍ VODIČE DO 10 MM2</t>
  </si>
  <si>
    <t>KABEL. KONCOVKA SMRŠŤOVACÍ 5 x 10</t>
  </si>
  <si>
    <t>UKONČENÍ VODIČŮ V  ROZVADĚČÍCH</t>
  </si>
  <si>
    <t>MIMOSTAVENIŠTNÍ DOPRAVA DLE KAPITOLY "DODÁVKA ROZVADĚČŮ"</t>
  </si>
  <si>
    <t>VNITROSTAVENIŠTNÍ DOPRAVA DLE KAPITOLY "DODÁVKA ROZVADĚČŮ"</t>
  </si>
  <si>
    <t>VÝKOP RÝHY 50 X 110</t>
  </si>
  <si>
    <t>PÍSKOVÉ LOŽE A ZÁSYP ŠÍŘE 50 cm</t>
  </si>
  <si>
    <t xml:space="preserve">VÝKOP RÝHY 35 X 70 </t>
  </si>
  <si>
    <t>ZÁHOZ RÝHY 35 X 70 , SE ZHUTNĚNÍM</t>
  </si>
  <si>
    <t>ZÁHOZ RÝHY 50 X 110</t>
  </si>
  <si>
    <t>ZAJIŠTĚNÍ BEZPEČNOSTI PŘI VÝKOPOVÝCH A MONTÁŽNÍCH PRACÍCH</t>
  </si>
  <si>
    <t>PROUD.CHRÁNIČ KOMBIN., 10C/1N/0,03</t>
  </si>
  <si>
    <t>PROUD.CHRÁNIČ 40/4/0,03</t>
  </si>
  <si>
    <t>JISTIČ 16C/3</t>
  </si>
  <si>
    <t>JISTIČ 32C/3</t>
  </si>
  <si>
    <t>SVORKA ŘADOVÁ 2,5</t>
  </si>
  <si>
    <t>SVORKA ŘADOVÁ 10</t>
  </si>
  <si>
    <t>KOMPLETACE ROZVADĚČE</t>
  </si>
  <si>
    <t>VÝMĚNA ČÁSTI OPLOCENÍ AREÁLU NEMOCNICE TIŠNOV</t>
  </si>
  <si>
    <t>Katastrální území Tišnov</t>
  </si>
  <si>
    <t>KABELOVÉ ROZVODY NN, VENKOVNÍ ROZVADĚČE PARKU</t>
  </si>
  <si>
    <t>DATUM: 02 - 2024</t>
  </si>
  <si>
    <t>LIŠTA VKLÁDACÍ LV 40 X 40</t>
  </si>
  <si>
    <t>TRUBKA PVC 32 - TUHÁ</t>
  </si>
  <si>
    <t>KABEL CYKYJ 5 x 10</t>
  </si>
  <si>
    <t>VODIČ CYA 10 zž</t>
  </si>
  <si>
    <t>SVORKA SZ, UNIVERZÁLNÍ</t>
  </si>
  <si>
    <t>NOSNÁ KCE PRO ROZVADĚČE RZ1 A RZ2</t>
  </si>
  <si>
    <t xml:space="preserve">PLAST.SKŘÍŇ NA POVRCH, 8M, 210X184X99, IP40/30   </t>
  </si>
  <si>
    <t>PLASTOVÁ SKŘÍŇ NA POVRCH, DVEŘE SE ZÁMKEM</t>
  </si>
  <si>
    <t>ROZM.: 400X650X250, IP65,VČ.PŘÍSLUŠENSTVÍ</t>
  </si>
  <si>
    <t>VYPINAČ 3P/40</t>
  </si>
  <si>
    <t>PROUD.CHRÁNIČ KOMBIN., 16C/1N/0,03</t>
  </si>
  <si>
    <t>ZÁSUVKA VESTAVNÁ, 16A, 250V, IP44</t>
  </si>
  <si>
    <t>ZÁSUVKA VESTAVNÁ, 16A, 400V, IP54</t>
  </si>
  <si>
    <t>VÝVODKA P16</t>
  </si>
  <si>
    <t>VÝVODKA P21</t>
  </si>
  <si>
    <t>VÝVODKA P29</t>
  </si>
  <si>
    <t xml:space="preserve">RZ1 - rozvaděč venkovní - park </t>
  </si>
  <si>
    <t xml:space="preserve">RZ2 - rozvaděč venkovní - park </t>
  </si>
  <si>
    <t>RSM 103.1- podružný rozvaděč - vrátnice</t>
  </si>
  <si>
    <t>BETON ZÁKLAD PRO NOSNOU KCI ROZVADĚČŮ RZ1, 2</t>
  </si>
  <si>
    <t>NAPOJENÍ NA STÁVAJÍCÍ ZAŘÍZENÍ</t>
  </si>
  <si>
    <t>ZEDNICKÁ VÝPOMOC PRO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</si>
</sst>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sz val="12"/>
      <name val="Arial CE"/>
    </font>
    <font>
      <sz val="14"/>
      <name val="Arial CE"/>
    </font>
    <font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164" fontId="9" fillId="0" borderId="0" xfId="0" applyNumberFormat="1" applyFont="1" applyAlignment="1">
      <alignment vertical="top"/>
    </xf>
    <xf numFmtId="164" fontId="9" fillId="0" borderId="2" xfId="0" applyNumberFormat="1" applyFont="1" applyBorder="1"/>
    <xf numFmtId="0" fontId="11" fillId="0" borderId="0" xfId="0" applyFont="1" applyAlignment="1">
      <alignment vertical="top"/>
    </xf>
    <xf numFmtId="0" fontId="9" fillId="0" borderId="2" xfId="0" applyFont="1" applyBorder="1" applyAlignment="1">
      <alignment wrapText="1"/>
    </xf>
    <xf numFmtId="0" fontId="11" fillId="0" borderId="0" xfId="0" applyFont="1"/>
    <xf numFmtId="0" fontId="9" fillId="0" borderId="0" xfId="0" applyFont="1" applyAlignment="1">
      <alignment vertical="center"/>
    </xf>
    <xf numFmtId="164" fontId="9" fillId="0" borderId="0" xfId="0" applyNumberFormat="1" applyFont="1"/>
    <xf numFmtId="0" fontId="12" fillId="0" borderId="0" xfId="0" applyFont="1"/>
    <xf numFmtId="0" fontId="13" fillId="0" borderId="0" xfId="0" applyFont="1" applyAlignment="1">
      <alignment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164" fontId="12" fillId="0" borderId="0" xfId="0" applyNumberFormat="1" applyFont="1"/>
    <xf numFmtId="164" fontId="12" fillId="0" borderId="2" xfId="0" applyNumberFormat="1" applyFont="1" applyBorder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12" fillId="0" borderId="2" xfId="0" applyFont="1" applyBorder="1"/>
    <xf numFmtId="0" fontId="13" fillId="0" borderId="2" xfId="0" applyFont="1" applyBorder="1"/>
    <xf numFmtId="0" fontId="14" fillId="0" borderId="0" xfId="0" applyFont="1" applyAlignment="1">
      <alignment wrapText="1"/>
    </xf>
    <xf numFmtId="0" fontId="8" fillId="0" borderId="2" xfId="0" applyFont="1" applyBorder="1"/>
    <xf numFmtId="164" fontId="8" fillId="0" borderId="2" xfId="0" applyNumberFormat="1" applyFont="1" applyBorder="1"/>
    <xf numFmtId="0" fontId="1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164" fontId="8" fillId="0" borderId="0" xfId="0" applyNumberFormat="1" applyFont="1"/>
    <xf numFmtId="0" fontId="16" fillId="0" borderId="0" xfId="0" applyFont="1"/>
    <xf numFmtId="0" fontId="13" fillId="0" borderId="0" xfId="0" applyFont="1"/>
    <xf numFmtId="164" fontId="16" fillId="0" borderId="0" xfId="0" applyNumberFormat="1" applyFont="1"/>
    <xf numFmtId="0" fontId="12" fillId="0" borderId="3" xfId="0" applyFont="1" applyBorder="1"/>
    <xf numFmtId="0" fontId="8" fillId="0" borderId="3" xfId="0" applyFont="1" applyBorder="1"/>
    <xf numFmtId="0" fontId="16" fillId="0" borderId="3" xfId="0" applyFont="1" applyBorder="1"/>
    <xf numFmtId="164" fontId="12" fillId="0" borderId="3" xfId="0" applyNumberFormat="1" applyFont="1" applyBorder="1"/>
    <xf numFmtId="0" fontId="16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activeCell="C16" sqref="C16"/>
    </sheetView>
  </sheetViews>
  <sheetFormatPr defaultRowHeight="14.5" x14ac:dyDescent="0.35"/>
  <cols>
    <col min="1" max="1" width="6.1796875" customWidth="1"/>
    <col min="2" max="2" width="68.08984375" customWidth="1"/>
    <col min="3" max="3" width="16.08984375" customWidth="1"/>
  </cols>
  <sheetData>
    <row r="1" spans="1:3" s="2" customFormat="1" ht="12.5" x14ac:dyDescent="0.25">
      <c r="A1" s="4" t="s">
        <v>0</v>
      </c>
      <c r="B1" s="7" t="s">
        <v>65</v>
      </c>
      <c r="C1" s="7"/>
    </row>
    <row r="2" spans="1:3" s="2" customFormat="1" ht="12.5" x14ac:dyDescent="0.25">
      <c r="A2" s="4"/>
      <c r="B2" s="7" t="s">
        <v>66</v>
      </c>
      <c r="C2" s="7"/>
    </row>
    <row r="3" spans="1:3" s="2" customFormat="1" ht="12.5" x14ac:dyDescent="0.25">
      <c r="A3" s="4" t="s">
        <v>42</v>
      </c>
      <c r="B3" s="18" t="s">
        <v>67</v>
      </c>
      <c r="C3" s="7"/>
    </row>
    <row r="4" spans="1:3" s="2" customFormat="1" ht="3" customHeight="1" x14ac:dyDescent="0.25">
      <c r="A4" s="2" t="s">
        <v>1</v>
      </c>
    </row>
    <row r="5" spans="1:3" s="8" customFormat="1" ht="12.5" x14ac:dyDescent="0.35">
      <c r="A5" s="10" t="s">
        <v>2</v>
      </c>
      <c r="B5" s="10" t="s">
        <v>3</v>
      </c>
      <c r="C5" s="11" t="s">
        <v>4</v>
      </c>
    </row>
    <row r="6" spans="1:3" s="2" customFormat="1" ht="18" customHeight="1" x14ac:dyDescent="0.25">
      <c r="A6" s="12" t="s">
        <v>1</v>
      </c>
      <c r="B6" s="12"/>
      <c r="C6" s="12"/>
    </row>
    <row r="7" spans="1:3" s="2" customFormat="1" ht="18" customHeight="1" x14ac:dyDescent="0.25">
      <c r="A7" s="12" t="s">
        <v>1</v>
      </c>
      <c r="B7" s="12"/>
      <c r="C7" s="12"/>
    </row>
    <row r="8" spans="1:3" s="2" customFormat="1" ht="18" customHeight="1" x14ac:dyDescent="0.25">
      <c r="A8" s="12" t="s">
        <v>1</v>
      </c>
      <c r="B8" s="12"/>
      <c r="C8" s="12"/>
    </row>
    <row r="9" spans="1:3" s="13" customFormat="1" ht="18" customHeight="1" x14ac:dyDescent="0.35">
      <c r="A9" s="13" t="s">
        <v>1</v>
      </c>
      <c r="B9" s="13" t="s">
        <v>5</v>
      </c>
    </row>
    <row r="10" spans="1:3" s="2" customFormat="1" ht="18" customHeight="1" x14ac:dyDescent="0.25">
      <c r="A10" s="12" t="s">
        <v>1</v>
      </c>
      <c r="B10" s="12"/>
      <c r="C10" s="12"/>
    </row>
    <row r="11" spans="1:3" s="2" customFormat="1" ht="18" customHeight="1" x14ac:dyDescent="0.25">
      <c r="A11" s="12" t="s">
        <v>1</v>
      </c>
      <c r="B11" s="12"/>
      <c r="C11" s="12"/>
    </row>
    <row r="12" spans="1:3" s="2" customFormat="1" ht="18" customHeight="1" x14ac:dyDescent="0.25">
      <c r="A12" s="12" t="s">
        <v>1</v>
      </c>
      <c r="B12" s="12"/>
      <c r="C12" s="12"/>
    </row>
    <row r="13" spans="1:3" s="26" customFormat="1" ht="17.5" x14ac:dyDescent="0.35">
      <c r="A13" s="22">
        <v>1</v>
      </c>
      <c r="B13" s="23" t="s">
        <v>6</v>
      </c>
      <c r="C13" s="24">
        <f>Rozpočet!F26</f>
        <v>0</v>
      </c>
    </row>
    <row r="14" spans="1:3" s="26" customFormat="1" ht="17.5" x14ac:dyDescent="0.35">
      <c r="A14" s="22">
        <v>2</v>
      </c>
      <c r="B14" s="23" t="s">
        <v>7</v>
      </c>
      <c r="C14" s="24">
        <f>Rozpočet!F33</f>
        <v>0</v>
      </c>
    </row>
    <row r="15" spans="1:3" s="26" customFormat="1" ht="17.5" x14ac:dyDescent="0.35">
      <c r="A15" s="22">
        <v>3</v>
      </c>
      <c r="B15" s="23" t="s">
        <v>43</v>
      </c>
      <c r="C15" s="24">
        <f>Rozpočet!F42+Rozpočet!F62+Rozpočet!F81</f>
        <v>0</v>
      </c>
    </row>
    <row r="16" spans="1:3" s="26" customFormat="1" ht="17.5" x14ac:dyDescent="0.35">
      <c r="A16" s="22">
        <v>4</v>
      </c>
      <c r="B16" s="23" t="s">
        <v>44</v>
      </c>
      <c r="C16" s="24">
        <f>Rozpočet!F88</f>
        <v>0</v>
      </c>
    </row>
    <row r="17" spans="1:3" s="26" customFormat="1" ht="17.5" x14ac:dyDescent="0.35">
      <c r="A17" s="22">
        <v>5</v>
      </c>
      <c r="B17" s="23" t="s">
        <v>8</v>
      </c>
      <c r="C17" s="24">
        <f>Rozpočet!F104</f>
        <v>0</v>
      </c>
    </row>
    <row r="18" spans="1:3" s="26" customFormat="1" ht="17.5" x14ac:dyDescent="0.35">
      <c r="A18" s="22">
        <v>6</v>
      </c>
      <c r="B18" s="23" t="s">
        <v>9</v>
      </c>
      <c r="C18" s="24">
        <f>Rozpočet!F113</f>
        <v>0</v>
      </c>
    </row>
    <row r="19" spans="1:3" s="26" customFormat="1" ht="17.5" x14ac:dyDescent="0.35">
      <c r="A19" s="22">
        <v>7</v>
      </c>
      <c r="B19" s="23" t="s">
        <v>10</v>
      </c>
      <c r="C19" s="24">
        <f>Rozpočet!F118</f>
        <v>0</v>
      </c>
    </row>
    <row r="20" spans="1:3" s="28" customFormat="1" ht="17.5" x14ac:dyDescent="0.35">
      <c r="A20" s="22"/>
      <c r="B20" s="27" t="s">
        <v>11</v>
      </c>
      <c r="C20" s="25">
        <f>SUM(C13:C19)</f>
        <v>0</v>
      </c>
    </row>
    <row r="21" spans="1:3" s="19" customFormat="1" ht="18" customHeight="1" x14ac:dyDescent="0.25">
      <c r="A21" s="29" t="s">
        <v>1</v>
      </c>
      <c r="B21" s="29"/>
      <c r="C21" s="29"/>
    </row>
    <row r="22" spans="1:3" s="2" customFormat="1" ht="18" customHeight="1" x14ac:dyDescent="0.25">
      <c r="A22" s="12" t="s">
        <v>1</v>
      </c>
      <c r="B22" s="12"/>
      <c r="C22" s="12"/>
    </row>
    <row r="23" spans="1:3" s="2" customFormat="1" ht="18" customHeight="1" x14ac:dyDescent="0.25">
      <c r="A23" s="12" t="s">
        <v>1</v>
      </c>
      <c r="B23" s="12"/>
      <c r="C23" s="12"/>
    </row>
    <row r="24" spans="1:3" s="2" customFormat="1" ht="18" customHeight="1" x14ac:dyDescent="0.25">
      <c r="A24" s="12" t="s">
        <v>1</v>
      </c>
      <c r="B24" s="12"/>
      <c r="C24" s="12"/>
    </row>
    <row r="25" spans="1:3" s="6" customFormat="1" ht="18" customHeight="1" x14ac:dyDescent="0.35">
      <c r="A25" s="6" t="s">
        <v>1</v>
      </c>
      <c r="B25" s="6" t="s">
        <v>12</v>
      </c>
    </row>
    <row r="26" spans="1:3" s="2" customFormat="1" ht="18" customHeight="1" x14ac:dyDescent="0.25">
      <c r="A26" s="12" t="s">
        <v>1</v>
      </c>
      <c r="B26" s="12"/>
      <c r="C26" s="12"/>
    </row>
    <row r="27" spans="1:3" s="2" customFormat="1" ht="18" customHeight="1" x14ac:dyDescent="0.25">
      <c r="A27" s="12" t="s">
        <v>1</v>
      </c>
      <c r="B27" s="12"/>
      <c r="C27" s="12"/>
    </row>
    <row r="28" spans="1:3" s="2" customFormat="1" ht="18" customHeight="1" x14ac:dyDescent="0.25">
      <c r="A28" s="12" t="s">
        <v>1</v>
      </c>
      <c r="B28" s="12"/>
      <c r="C28" s="12"/>
    </row>
    <row r="29" spans="1:3" s="2" customFormat="1" ht="18" customHeight="1" x14ac:dyDescent="0.25">
      <c r="A29" s="12" t="s">
        <v>1</v>
      </c>
      <c r="B29" s="12"/>
      <c r="C29" s="12"/>
    </row>
    <row r="30" spans="1:3" s="2" customFormat="1" ht="18" customHeight="1" x14ac:dyDescent="0.25">
      <c r="A30" s="12" t="s">
        <v>1</v>
      </c>
      <c r="B30" s="12"/>
      <c r="C30" s="12"/>
    </row>
    <row r="31" spans="1:3" s="5" customFormat="1" ht="18" customHeight="1" x14ac:dyDescent="0.25">
      <c r="A31" s="5" t="s">
        <v>1</v>
      </c>
      <c r="B31" s="5" t="s">
        <v>68</v>
      </c>
    </row>
    <row r="32" spans="1:3" s="14" customFormat="1" ht="17.5" x14ac:dyDescent="0.35">
      <c r="A32" s="14" t="s">
        <v>1</v>
      </c>
      <c r="B32" s="15" t="s">
        <v>13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9"/>
  <sheetViews>
    <sheetView zoomScaleNormal="100" workbookViewId="0">
      <selection activeCell="E16" sqref="E16"/>
    </sheetView>
  </sheetViews>
  <sheetFormatPr defaultColWidth="9.08984375" defaultRowHeight="14.5" x14ac:dyDescent="0.35"/>
  <cols>
    <col min="1" max="1" width="4.54296875" customWidth="1"/>
    <col min="2" max="2" width="53.54296875" customWidth="1"/>
    <col min="3" max="3" width="4.90625" customWidth="1"/>
    <col min="4" max="4" width="5" customWidth="1"/>
    <col min="5" max="5" width="12.54296875" customWidth="1"/>
    <col min="6" max="6" width="12.6328125" customWidth="1"/>
  </cols>
  <sheetData>
    <row r="1" spans="1:7" s="1" customFormat="1" ht="14" x14ac:dyDescent="0.3">
      <c r="A1" s="4" t="s">
        <v>0</v>
      </c>
      <c r="B1" s="7" t="s">
        <v>65</v>
      </c>
      <c r="C1" s="16"/>
      <c r="D1" s="16"/>
      <c r="E1" s="16"/>
      <c r="F1" s="16"/>
    </row>
    <row r="2" spans="1:7" s="1" customFormat="1" ht="14" x14ac:dyDescent="0.3">
      <c r="A2" s="4"/>
      <c r="B2" s="7" t="s">
        <v>66</v>
      </c>
      <c r="C2" s="16"/>
      <c r="D2" s="16"/>
      <c r="E2" s="16"/>
      <c r="F2" s="16"/>
    </row>
    <row r="3" spans="1:7" s="1" customFormat="1" ht="14" x14ac:dyDescent="0.3">
      <c r="A3" s="4" t="s">
        <v>42</v>
      </c>
      <c r="B3" s="18" t="s">
        <v>67</v>
      </c>
    </row>
    <row r="4" spans="1:7" s="2" customFormat="1" ht="3" customHeight="1" x14ac:dyDescent="0.25">
      <c r="A4" s="2" t="s">
        <v>1</v>
      </c>
    </row>
    <row r="5" spans="1:7" s="9" customFormat="1" ht="14.25" customHeight="1" x14ac:dyDescent="0.35">
      <c r="A5" s="10" t="s">
        <v>2</v>
      </c>
      <c r="B5" s="10" t="s">
        <v>3</v>
      </c>
      <c r="C5" s="10" t="s">
        <v>14</v>
      </c>
      <c r="D5" s="10" t="s">
        <v>15</v>
      </c>
      <c r="E5" s="17" t="s">
        <v>16</v>
      </c>
      <c r="F5" s="11" t="s">
        <v>4</v>
      </c>
    </row>
    <row r="6" spans="1:7" s="2" customFormat="1" ht="14.25" customHeight="1" x14ac:dyDescent="0.25">
      <c r="A6" s="3" t="s">
        <v>1</v>
      </c>
      <c r="B6" s="3"/>
      <c r="C6" s="3"/>
      <c r="D6" s="3"/>
      <c r="E6" s="3"/>
      <c r="F6" s="3"/>
      <c r="G6" s="3"/>
    </row>
    <row r="7" spans="1:7" s="19" customFormat="1" ht="13" x14ac:dyDescent="0.3">
      <c r="A7" s="19" t="s">
        <v>1</v>
      </c>
      <c r="B7" s="46" t="s">
        <v>6</v>
      </c>
    </row>
    <row r="8" spans="1:7" s="19" customFormat="1" ht="12.5" x14ac:dyDescent="0.25">
      <c r="A8" s="50">
        <v>1</v>
      </c>
      <c r="B8" s="51" t="s">
        <v>69</v>
      </c>
      <c r="C8" s="19" t="s">
        <v>17</v>
      </c>
      <c r="D8" s="19">
        <v>25</v>
      </c>
      <c r="E8" s="36"/>
      <c r="F8" s="36">
        <f t="shared" ref="F8:F25" si="0">D8*E8</f>
        <v>0</v>
      </c>
    </row>
    <row r="9" spans="1:7" s="19" customFormat="1" ht="12.5" x14ac:dyDescent="0.25">
      <c r="A9" s="33">
        <v>2</v>
      </c>
      <c r="B9" s="34" t="s">
        <v>40</v>
      </c>
      <c r="C9" s="35" t="s">
        <v>17</v>
      </c>
      <c r="D9" s="35">
        <v>100</v>
      </c>
      <c r="E9" s="36"/>
      <c r="F9" s="36">
        <f t="shared" si="0"/>
        <v>0</v>
      </c>
    </row>
    <row r="10" spans="1:7" s="19" customFormat="1" ht="12.5" x14ac:dyDescent="0.25">
      <c r="A10" s="50">
        <v>3</v>
      </c>
      <c r="B10" s="34" t="s">
        <v>45</v>
      </c>
      <c r="C10" s="35" t="s">
        <v>17</v>
      </c>
      <c r="D10" s="35">
        <v>6</v>
      </c>
      <c r="E10" s="36"/>
      <c r="F10" s="36">
        <f t="shared" ref="F10:F11" si="1">D10*E10</f>
        <v>0</v>
      </c>
    </row>
    <row r="11" spans="1:7" s="19" customFormat="1" ht="12.5" x14ac:dyDescent="0.25">
      <c r="A11" s="33">
        <v>4</v>
      </c>
      <c r="B11" s="34" t="s">
        <v>46</v>
      </c>
      <c r="C11" s="35" t="s">
        <v>17</v>
      </c>
      <c r="D11" s="35">
        <v>10</v>
      </c>
      <c r="E11" s="36"/>
      <c r="F11" s="36">
        <f t="shared" si="1"/>
        <v>0</v>
      </c>
    </row>
    <row r="12" spans="1:7" s="19" customFormat="1" ht="12.5" x14ac:dyDescent="0.25">
      <c r="A12" s="50">
        <v>5</v>
      </c>
      <c r="B12" s="34" t="s">
        <v>70</v>
      </c>
      <c r="C12" s="35" t="s">
        <v>17</v>
      </c>
      <c r="D12" s="35">
        <v>10</v>
      </c>
      <c r="E12" s="36"/>
      <c r="F12" s="36">
        <f t="shared" ref="F12:F13" si="2">D12*E12</f>
        <v>0</v>
      </c>
    </row>
    <row r="13" spans="1:7" s="19" customFormat="1" ht="12.5" x14ac:dyDescent="0.25">
      <c r="A13" s="33">
        <v>6</v>
      </c>
      <c r="B13" s="34" t="s">
        <v>74</v>
      </c>
      <c r="C13" s="35" t="s">
        <v>18</v>
      </c>
      <c r="D13" s="35">
        <v>2</v>
      </c>
      <c r="E13" s="36"/>
      <c r="F13" s="36">
        <f t="shared" si="2"/>
        <v>0</v>
      </c>
    </row>
    <row r="14" spans="1:7" s="19" customFormat="1" ht="12.5" x14ac:dyDescent="0.25">
      <c r="A14" s="50">
        <v>7</v>
      </c>
      <c r="B14" s="34" t="s">
        <v>71</v>
      </c>
      <c r="C14" s="35" t="s">
        <v>17</v>
      </c>
      <c r="D14" s="35">
        <v>135</v>
      </c>
      <c r="E14" s="36"/>
      <c r="F14" s="36">
        <f t="shared" ref="F14:F16" si="3">D14*E14</f>
        <v>0</v>
      </c>
    </row>
    <row r="15" spans="1:7" s="19" customFormat="1" ht="12.5" x14ac:dyDescent="0.25">
      <c r="A15" s="33">
        <v>8</v>
      </c>
      <c r="B15" s="34" t="s">
        <v>72</v>
      </c>
      <c r="C15" s="35" t="s">
        <v>17</v>
      </c>
      <c r="D15" s="35">
        <v>10</v>
      </c>
      <c r="E15" s="36"/>
      <c r="F15" s="36">
        <f t="shared" si="3"/>
        <v>0</v>
      </c>
    </row>
    <row r="16" spans="1:7" s="19" customFormat="1" ht="12.5" x14ac:dyDescent="0.25">
      <c r="A16" s="50">
        <v>9</v>
      </c>
      <c r="B16" s="34" t="s">
        <v>47</v>
      </c>
      <c r="C16" s="35" t="s">
        <v>18</v>
      </c>
      <c r="D16" s="35">
        <v>30</v>
      </c>
      <c r="E16" s="36"/>
      <c r="F16" s="36">
        <f t="shared" si="3"/>
        <v>0</v>
      </c>
    </row>
    <row r="17" spans="1:6" s="19" customFormat="1" ht="12.5" x14ac:dyDescent="0.25">
      <c r="A17" s="33">
        <v>10</v>
      </c>
      <c r="B17" s="34" t="s">
        <v>48</v>
      </c>
      <c r="C17" s="35" t="s">
        <v>18</v>
      </c>
      <c r="D17" s="35">
        <v>4</v>
      </c>
      <c r="E17" s="36"/>
      <c r="F17" s="36">
        <f t="shared" si="0"/>
        <v>0</v>
      </c>
    </row>
    <row r="18" spans="1:6" s="19" customFormat="1" ht="12.5" x14ac:dyDescent="0.25">
      <c r="A18" s="50">
        <v>11</v>
      </c>
      <c r="B18" s="34" t="s">
        <v>19</v>
      </c>
      <c r="C18" s="35" t="s">
        <v>18</v>
      </c>
      <c r="D18" s="35">
        <v>5</v>
      </c>
      <c r="E18" s="36"/>
      <c r="F18" s="36">
        <f t="shared" si="0"/>
        <v>0</v>
      </c>
    </row>
    <row r="19" spans="1:6" s="19" customFormat="1" ht="12.5" x14ac:dyDescent="0.25">
      <c r="A19" s="33">
        <v>12</v>
      </c>
      <c r="B19" s="34" t="s">
        <v>20</v>
      </c>
      <c r="C19" s="35" t="s">
        <v>17</v>
      </c>
      <c r="D19" s="35">
        <v>100</v>
      </c>
      <c r="E19" s="36"/>
      <c r="F19" s="36">
        <f t="shared" si="0"/>
        <v>0</v>
      </c>
    </row>
    <row r="20" spans="1:6" s="19" customFormat="1" ht="12.5" x14ac:dyDescent="0.25">
      <c r="A20" s="50">
        <v>13</v>
      </c>
      <c r="B20" s="34" t="s">
        <v>21</v>
      </c>
      <c r="C20" s="35" t="s">
        <v>17</v>
      </c>
      <c r="D20" s="35">
        <v>1</v>
      </c>
      <c r="E20" s="36"/>
      <c r="F20" s="36">
        <f t="shared" si="0"/>
        <v>0</v>
      </c>
    </row>
    <row r="21" spans="1:6" s="19" customFormat="1" ht="12.5" x14ac:dyDescent="0.25">
      <c r="A21" s="33">
        <v>14</v>
      </c>
      <c r="B21" s="34" t="s">
        <v>22</v>
      </c>
      <c r="C21" s="35" t="s">
        <v>18</v>
      </c>
      <c r="D21" s="35">
        <v>10</v>
      </c>
      <c r="E21" s="36"/>
      <c r="F21" s="36">
        <f t="shared" si="0"/>
        <v>0</v>
      </c>
    </row>
    <row r="22" spans="1:6" s="19" customFormat="1" ht="12.5" x14ac:dyDescent="0.25">
      <c r="A22" s="50">
        <v>15</v>
      </c>
      <c r="B22" s="34" t="s">
        <v>23</v>
      </c>
      <c r="C22" s="35" t="s">
        <v>18</v>
      </c>
      <c r="D22" s="35">
        <v>2</v>
      </c>
      <c r="E22" s="36"/>
      <c r="F22" s="36">
        <f t="shared" si="0"/>
        <v>0</v>
      </c>
    </row>
    <row r="23" spans="1:6" s="19" customFormat="1" ht="12.5" x14ac:dyDescent="0.25">
      <c r="A23" s="33">
        <v>16</v>
      </c>
      <c r="B23" s="34" t="s">
        <v>73</v>
      </c>
      <c r="C23" s="35" t="s">
        <v>18</v>
      </c>
      <c r="D23" s="35">
        <v>1</v>
      </c>
      <c r="E23" s="36"/>
      <c r="F23" s="36">
        <f t="shared" si="0"/>
        <v>0</v>
      </c>
    </row>
    <row r="24" spans="1:6" s="19" customFormat="1" ht="12.5" x14ac:dyDescent="0.25">
      <c r="A24" s="50">
        <v>17</v>
      </c>
      <c r="B24" s="34" t="s">
        <v>24</v>
      </c>
      <c r="C24" s="35" t="s">
        <v>18</v>
      </c>
      <c r="D24" s="35">
        <v>1</v>
      </c>
      <c r="E24" s="36"/>
      <c r="F24" s="36">
        <f>D24*E24</f>
        <v>0</v>
      </c>
    </row>
    <row r="25" spans="1:6" s="19" customFormat="1" ht="12.5" x14ac:dyDescent="0.25">
      <c r="A25" s="33">
        <v>18</v>
      </c>
      <c r="B25" s="34" t="s">
        <v>25</v>
      </c>
      <c r="C25" s="35" t="s">
        <v>26</v>
      </c>
      <c r="D25" s="35">
        <v>1</v>
      </c>
      <c r="E25" s="36"/>
      <c r="F25" s="36">
        <f t="shared" si="0"/>
        <v>0</v>
      </c>
    </row>
    <row r="26" spans="1:6" s="19" customFormat="1" ht="12.5" x14ac:dyDescent="0.25">
      <c r="A26" s="19" t="s">
        <v>1</v>
      </c>
      <c r="B26" s="47" t="s">
        <v>27</v>
      </c>
      <c r="C26" s="47"/>
      <c r="D26" s="47"/>
      <c r="E26" s="47"/>
      <c r="F26" s="48">
        <f>SUM(F8:F25)</f>
        <v>0</v>
      </c>
    </row>
    <row r="27" spans="1:6" s="49" customFormat="1" ht="14.25" customHeight="1" x14ac:dyDescent="0.25">
      <c r="A27" s="49" t="s">
        <v>1</v>
      </c>
    </row>
    <row r="28" spans="1:6" s="49" customFormat="1" ht="14.25" customHeight="1" x14ac:dyDescent="0.25">
      <c r="A28" s="49" t="s">
        <v>1</v>
      </c>
    </row>
    <row r="29" spans="1:6" s="19" customFormat="1" ht="13" x14ac:dyDescent="0.3">
      <c r="A29" s="19" t="s">
        <v>1</v>
      </c>
      <c r="B29" s="46" t="s">
        <v>7</v>
      </c>
    </row>
    <row r="30" spans="1:6" s="19" customFormat="1" ht="12.5" x14ac:dyDescent="0.25">
      <c r="A30" s="33">
        <v>1</v>
      </c>
      <c r="B30" s="34" t="s">
        <v>28</v>
      </c>
      <c r="C30" s="35" t="s">
        <v>26</v>
      </c>
      <c r="D30" s="35">
        <v>1</v>
      </c>
      <c r="E30" s="36"/>
      <c r="F30" s="36">
        <f>D30*E30</f>
        <v>0</v>
      </c>
    </row>
    <row r="31" spans="1:6" s="19" customFormat="1" ht="12.5" x14ac:dyDescent="0.25">
      <c r="A31" s="33">
        <v>2</v>
      </c>
      <c r="B31" s="34" t="s">
        <v>29</v>
      </c>
      <c r="C31" s="35" t="s">
        <v>26</v>
      </c>
      <c r="D31" s="35">
        <v>1</v>
      </c>
      <c r="E31" s="36"/>
      <c r="F31" s="36">
        <f>D31*E31</f>
        <v>0</v>
      </c>
    </row>
    <row r="32" spans="1:6" s="19" customFormat="1" ht="12.5" x14ac:dyDescent="0.25">
      <c r="A32" s="33">
        <v>3</v>
      </c>
      <c r="B32" s="34" t="s">
        <v>49</v>
      </c>
      <c r="C32" s="35" t="s">
        <v>26</v>
      </c>
      <c r="D32" s="35">
        <v>1</v>
      </c>
      <c r="E32" s="36"/>
      <c r="F32" s="36">
        <f>D32*E32</f>
        <v>0</v>
      </c>
    </row>
    <row r="33" spans="1:6" s="19" customFormat="1" ht="12.5" x14ac:dyDescent="0.25">
      <c r="A33" s="19" t="s">
        <v>1</v>
      </c>
      <c r="B33" s="47" t="s">
        <v>27</v>
      </c>
      <c r="C33" s="47"/>
      <c r="D33" s="47"/>
      <c r="E33" s="47"/>
      <c r="F33" s="48">
        <f>SUM(F30:F32)</f>
        <v>0</v>
      </c>
    </row>
    <row r="34" spans="1:6" s="19" customFormat="1" ht="12.5" x14ac:dyDescent="0.25">
      <c r="F34" s="52"/>
    </row>
    <row r="35" spans="1:6" s="21" customFormat="1" ht="14" x14ac:dyDescent="0.3">
      <c r="A35" s="20"/>
      <c r="B35" s="20"/>
      <c r="C35" s="20"/>
      <c r="D35" s="20"/>
      <c r="E35" s="20"/>
      <c r="F35" s="30"/>
    </row>
    <row r="36" spans="1:6" s="31" customFormat="1" ht="13" x14ac:dyDescent="0.3">
      <c r="A36" s="31" t="s">
        <v>1</v>
      </c>
      <c r="B36" s="32" t="s">
        <v>43</v>
      </c>
    </row>
    <row r="37" spans="1:6" s="53" customFormat="1" ht="13.75" customHeight="1" x14ac:dyDescent="0.3">
      <c r="B37" s="54" t="s">
        <v>87</v>
      </c>
      <c r="C37" s="31"/>
      <c r="D37" s="31"/>
      <c r="E37" s="37"/>
      <c r="F37" s="55"/>
    </row>
    <row r="38" spans="1:6" s="19" customFormat="1" ht="12.5" x14ac:dyDescent="0.25">
      <c r="A38" s="50">
        <v>1</v>
      </c>
      <c r="B38" s="19" t="s">
        <v>75</v>
      </c>
      <c r="C38" s="19" t="s">
        <v>18</v>
      </c>
      <c r="D38" s="19">
        <v>1</v>
      </c>
      <c r="E38" s="52"/>
      <c r="F38" s="52">
        <f t="shared" ref="F38:F41" si="4">D38*E38</f>
        <v>0</v>
      </c>
    </row>
    <row r="39" spans="1:6" s="19" customFormat="1" ht="12.5" x14ac:dyDescent="0.25">
      <c r="A39" s="50">
        <v>2</v>
      </c>
      <c r="B39" s="19" t="s">
        <v>61</v>
      </c>
      <c r="C39" s="19" t="s">
        <v>18</v>
      </c>
      <c r="D39" s="19">
        <v>1</v>
      </c>
      <c r="E39" s="52"/>
      <c r="F39" s="52">
        <f t="shared" si="4"/>
        <v>0</v>
      </c>
    </row>
    <row r="40" spans="1:6" s="53" customFormat="1" ht="13" x14ac:dyDescent="0.3">
      <c r="A40" s="50">
        <v>3</v>
      </c>
      <c r="B40" s="31" t="s">
        <v>25</v>
      </c>
      <c r="C40" s="19" t="s">
        <v>26</v>
      </c>
      <c r="D40" s="19">
        <v>1</v>
      </c>
      <c r="E40" s="52"/>
      <c r="F40" s="52">
        <f t="shared" si="4"/>
        <v>0</v>
      </c>
    </row>
    <row r="41" spans="1:6" s="53" customFormat="1" ht="13" x14ac:dyDescent="0.3">
      <c r="A41" s="50">
        <v>4</v>
      </c>
      <c r="B41" s="56" t="s">
        <v>64</v>
      </c>
      <c r="C41" s="57" t="s">
        <v>26</v>
      </c>
      <c r="D41" s="58">
        <v>1</v>
      </c>
      <c r="E41" s="59"/>
      <c r="F41" s="52">
        <f t="shared" si="4"/>
        <v>0</v>
      </c>
    </row>
    <row r="42" spans="1:6" s="53" customFormat="1" ht="13" x14ac:dyDescent="0.3">
      <c r="A42" s="60"/>
      <c r="B42" s="31" t="s">
        <v>27</v>
      </c>
      <c r="E42" s="37"/>
      <c r="F42" s="48">
        <f>SUM(F38:F41)</f>
        <v>0</v>
      </c>
    </row>
    <row r="43" spans="1:6" s="53" customFormat="1" ht="13" x14ac:dyDescent="0.3">
      <c r="A43" s="60"/>
      <c r="B43" s="31"/>
      <c r="E43" s="37"/>
      <c r="F43" s="52"/>
    </row>
    <row r="44" spans="1:6" s="31" customFormat="1" ht="13" x14ac:dyDescent="0.3">
      <c r="B44" s="32"/>
    </row>
    <row r="45" spans="1:6" s="53" customFormat="1" ht="13.75" customHeight="1" x14ac:dyDescent="0.3">
      <c r="B45" s="54" t="s">
        <v>85</v>
      </c>
      <c r="C45" s="31"/>
      <c r="D45" s="31"/>
      <c r="E45" s="37"/>
      <c r="F45" s="55"/>
    </row>
    <row r="46" spans="1:6" s="19" customFormat="1" ht="12.5" x14ac:dyDescent="0.25">
      <c r="A46" s="50">
        <v>1</v>
      </c>
      <c r="B46" s="19" t="s">
        <v>76</v>
      </c>
      <c r="E46" s="52"/>
      <c r="F46" s="52"/>
    </row>
    <row r="47" spans="1:6" s="19" customFormat="1" ht="12.5" x14ac:dyDescent="0.25">
      <c r="A47" s="50"/>
      <c r="B47" s="19" t="s">
        <v>77</v>
      </c>
      <c r="C47" s="19" t="s">
        <v>18</v>
      </c>
      <c r="D47" s="19">
        <v>1</v>
      </c>
      <c r="E47" s="52"/>
      <c r="F47" s="52">
        <f t="shared" ref="F47:F48" si="5">D47*E47</f>
        <v>0</v>
      </c>
    </row>
    <row r="48" spans="1:6" s="21" customFormat="1" ht="14" x14ac:dyDescent="0.3">
      <c r="A48" s="50">
        <v>2</v>
      </c>
      <c r="B48" s="19" t="s">
        <v>78</v>
      </c>
      <c r="C48" s="19" t="s">
        <v>18</v>
      </c>
      <c r="D48" s="21">
        <v>1</v>
      </c>
      <c r="E48" s="52"/>
      <c r="F48" s="52">
        <f t="shared" si="5"/>
        <v>0</v>
      </c>
    </row>
    <row r="49" spans="1:6" s="19" customFormat="1" ht="12.5" x14ac:dyDescent="0.25">
      <c r="A49" s="50">
        <v>3</v>
      </c>
      <c r="B49" s="19" t="s">
        <v>58</v>
      </c>
      <c r="C49" s="19" t="s">
        <v>18</v>
      </c>
      <c r="D49" s="19">
        <v>1</v>
      </c>
      <c r="E49" s="52"/>
      <c r="F49" s="52">
        <f>D49*E49</f>
        <v>0</v>
      </c>
    </row>
    <row r="50" spans="1:6" s="19" customFormat="1" ht="12.5" x14ac:dyDescent="0.25">
      <c r="A50" s="50">
        <v>4</v>
      </c>
      <c r="B50" s="19" t="s">
        <v>79</v>
      </c>
      <c r="C50" s="19" t="s">
        <v>18</v>
      </c>
      <c r="D50" s="19">
        <v>3</v>
      </c>
      <c r="E50" s="52"/>
      <c r="F50" s="52">
        <f>D50*E50</f>
        <v>0</v>
      </c>
    </row>
    <row r="51" spans="1:6" s="19" customFormat="1" ht="12.5" x14ac:dyDescent="0.25">
      <c r="A51" s="50">
        <v>5</v>
      </c>
      <c r="B51" s="19" t="s">
        <v>59</v>
      </c>
      <c r="C51" s="19" t="s">
        <v>18</v>
      </c>
      <c r="D51" s="19">
        <v>1</v>
      </c>
      <c r="E51" s="52"/>
      <c r="F51" s="52">
        <f>D51*E51</f>
        <v>0</v>
      </c>
    </row>
    <row r="52" spans="1:6" s="19" customFormat="1" ht="12.5" x14ac:dyDescent="0.25">
      <c r="A52" s="50">
        <v>6</v>
      </c>
      <c r="B52" s="19" t="s">
        <v>60</v>
      </c>
      <c r="C52" s="19" t="s">
        <v>18</v>
      </c>
      <c r="D52" s="19">
        <v>2</v>
      </c>
      <c r="E52" s="52"/>
      <c r="F52" s="52">
        <f t="shared" ref="F52:F61" si="6">D52*E52</f>
        <v>0</v>
      </c>
    </row>
    <row r="53" spans="1:6" s="19" customFormat="1" ht="12.5" x14ac:dyDescent="0.25">
      <c r="A53" s="50">
        <v>7</v>
      </c>
      <c r="B53" s="19" t="s">
        <v>80</v>
      </c>
      <c r="C53" s="19" t="s">
        <v>18</v>
      </c>
      <c r="D53" s="19">
        <v>1</v>
      </c>
      <c r="E53" s="52"/>
      <c r="F53" s="52">
        <f t="shared" si="6"/>
        <v>0</v>
      </c>
    </row>
    <row r="54" spans="1:6" s="19" customFormat="1" ht="12.5" x14ac:dyDescent="0.25">
      <c r="A54" s="50">
        <v>8</v>
      </c>
      <c r="B54" s="19" t="s">
        <v>81</v>
      </c>
      <c r="C54" s="19" t="s">
        <v>18</v>
      </c>
      <c r="D54" s="19">
        <v>1</v>
      </c>
      <c r="E54" s="52"/>
      <c r="F54" s="52">
        <f t="shared" ref="F54:F55" si="7">D54*E54</f>
        <v>0</v>
      </c>
    </row>
    <row r="55" spans="1:6" s="19" customFormat="1" ht="12.5" x14ac:dyDescent="0.25">
      <c r="A55" s="50">
        <v>9</v>
      </c>
      <c r="B55" s="19" t="s">
        <v>82</v>
      </c>
      <c r="C55" s="19" t="s">
        <v>18</v>
      </c>
      <c r="D55" s="19">
        <v>3</v>
      </c>
      <c r="E55" s="52"/>
      <c r="F55" s="52">
        <f t="shared" si="7"/>
        <v>0</v>
      </c>
    </row>
    <row r="56" spans="1:6" s="19" customFormat="1" ht="12.5" x14ac:dyDescent="0.25">
      <c r="A56" s="50">
        <v>10</v>
      </c>
      <c r="B56" s="19" t="s">
        <v>83</v>
      </c>
      <c r="C56" s="19" t="s">
        <v>18</v>
      </c>
      <c r="D56" s="19">
        <v>1</v>
      </c>
      <c r="E56" s="52"/>
      <c r="F56" s="52">
        <f t="shared" ref="F56:F57" si="8">D56*E56</f>
        <v>0</v>
      </c>
    </row>
    <row r="57" spans="1:6" s="19" customFormat="1" ht="12.5" x14ac:dyDescent="0.25">
      <c r="A57" s="50">
        <v>11</v>
      </c>
      <c r="B57" s="19" t="s">
        <v>84</v>
      </c>
      <c r="C57" s="19" t="s">
        <v>18</v>
      </c>
      <c r="D57" s="19">
        <v>1</v>
      </c>
      <c r="E57" s="52"/>
      <c r="F57" s="52">
        <f t="shared" si="8"/>
        <v>0</v>
      </c>
    </row>
    <row r="58" spans="1:6" s="19" customFormat="1" ht="12.5" x14ac:dyDescent="0.25">
      <c r="A58" s="50">
        <v>12</v>
      </c>
      <c r="B58" s="19" t="s">
        <v>62</v>
      </c>
      <c r="C58" s="19" t="s">
        <v>18</v>
      </c>
      <c r="D58" s="19">
        <v>25</v>
      </c>
      <c r="E58" s="52"/>
      <c r="F58" s="52">
        <f t="shared" si="6"/>
        <v>0</v>
      </c>
    </row>
    <row r="59" spans="1:6" s="53" customFormat="1" ht="13" x14ac:dyDescent="0.3">
      <c r="A59" s="50">
        <v>13</v>
      </c>
      <c r="B59" s="31" t="s">
        <v>63</v>
      </c>
      <c r="C59" s="19" t="s">
        <v>18</v>
      </c>
      <c r="D59" s="19">
        <v>6</v>
      </c>
      <c r="E59" s="37"/>
      <c r="F59" s="52">
        <f t="shared" si="6"/>
        <v>0</v>
      </c>
    </row>
    <row r="60" spans="1:6" s="53" customFormat="1" ht="13" x14ac:dyDescent="0.3">
      <c r="A60" s="50">
        <v>14</v>
      </c>
      <c r="B60" s="31" t="s">
        <v>25</v>
      </c>
      <c r="C60" s="19" t="s">
        <v>26</v>
      </c>
      <c r="D60" s="19">
        <v>1</v>
      </c>
      <c r="E60" s="52"/>
      <c r="F60" s="52">
        <f t="shared" si="6"/>
        <v>0</v>
      </c>
    </row>
    <row r="61" spans="1:6" s="53" customFormat="1" ht="13" x14ac:dyDescent="0.3">
      <c r="A61" s="50">
        <v>15</v>
      </c>
      <c r="B61" s="56" t="s">
        <v>64</v>
      </c>
      <c r="C61" s="57" t="s">
        <v>26</v>
      </c>
      <c r="D61" s="58">
        <v>1</v>
      </c>
      <c r="E61" s="59"/>
      <c r="F61" s="52">
        <f t="shared" si="6"/>
        <v>0</v>
      </c>
    </row>
    <row r="62" spans="1:6" s="53" customFormat="1" ht="13" x14ac:dyDescent="0.3">
      <c r="A62" s="60"/>
      <c r="B62" s="31" t="s">
        <v>27</v>
      </c>
      <c r="E62" s="37"/>
      <c r="F62" s="48">
        <f>SUM(F47:F61)</f>
        <v>0</v>
      </c>
    </row>
    <row r="63" spans="1:6" s="31" customFormat="1" ht="13" x14ac:dyDescent="0.3">
      <c r="B63" s="32"/>
    </row>
    <row r="64" spans="1:6" s="53" customFormat="1" ht="13.75" customHeight="1" x14ac:dyDescent="0.3">
      <c r="B64" s="54" t="s">
        <v>86</v>
      </c>
      <c r="C64" s="31"/>
      <c r="D64" s="31"/>
      <c r="E64" s="37"/>
      <c r="F64" s="55"/>
    </row>
    <row r="65" spans="1:6" s="19" customFormat="1" ht="12.5" x14ac:dyDescent="0.25">
      <c r="A65" s="50">
        <v>1</v>
      </c>
      <c r="B65" s="19" t="s">
        <v>76</v>
      </c>
      <c r="E65" s="52"/>
      <c r="F65" s="52"/>
    </row>
    <row r="66" spans="1:6" s="19" customFormat="1" ht="12.5" x14ac:dyDescent="0.25">
      <c r="A66" s="50"/>
      <c r="B66" s="19" t="s">
        <v>77</v>
      </c>
      <c r="C66" s="19" t="s">
        <v>18</v>
      </c>
      <c r="D66" s="19">
        <v>1</v>
      </c>
      <c r="E66" s="52"/>
      <c r="F66" s="52">
        <f t="shared" ref="F66:F67" si="9">D66*E66</f>
        <v>0</v>
      </c>
    </row>
    <row r="67" spans="1:6" s="21" customFormat="1" ht="14" x14ac:dyDescent="0.3">
      <c r="A67" s="50">
        <v>2</v>
      </c>
      <c r="B67" s="19" t="s">
        <v>78</v>
      </c>
      <c r="C67" s="19" t="s">
        <v>18</v>
      </c>
      <c r="D67" s="21">
        <v>1</v>
      </c>
      <c r="E67" s="52"/>
      <c r="F67" s="52">
        <f t="shared" si="9"/>
        <v>0</v>
      </c>
    </row>
    <row r="68" spans="1:6" s="19" customFormat="1" ht="12.5" x14ac:dyDescent="0.25">
      <c r="A68" s="50">
        <v>3</v>
      </c>
      <c r="B68" s="19" t="s">
        <v>58</v>
      </c>
      <c r="C68" s="19" t="s">
        <v>18</v>
      </c>
      <c r="D68" s="19">
        <v>1</v>
      </c>
      <c r="E68" s="52"/>
      <c r="F68" s="52">
        <f>D68*E68</f>
        <v>0</v>
      </c>
    </row>
    <row r="69" spans="1:6" s="19" customFormat="1" ht="12.5" x14ac:dyDescent="0.25">
      <c r="A69" s="50">
        <v>4</v>
      </c>
      <c r="B69" s="19" t="s">
        <v>79</v>
      </c>
      <c r="C69" s="19" t="s">
        <v>18</v>
      </c>
      <c r="D69" s="19">
        <v>3</v>
      </c>
      <c r="E69" s="52"/>
      <c r="F69" s="52">
        <f>D69*E69</f>
        <v>0</v>
      </c>
    </row>
    <row r="70" spans="1:6" s="19" customFormat="1" ht="12.5" x14ac:dyDescent="0.25">
      <c r="A70" s="50">
        <v>5</v>
      </c>
      <c r="B70" s="19" t="s">
        <v>59</v>
      </c>
      <c r="C70" s="19" t="s">
        <v>18</v>
      </c>
      <c r="D70" s="19">
        <v>1</v>
      </c>
      <c r="E70" s="52"/>
      <c r="F70" s="52">
        <f>D70*E70</f>
        <v>0</v>
      </c>
    </row>
    <row r="71" spans="1:6" s="19" customFormat="1" ht="12.5" x14ac:dyDescent="0.25">
      <c r="A71" s="50">
        <v>6</v>
      </c>
      <c r="B71" s="19" t="s">
        <v>60</v>
      </c>
      <c r="C71" s="19" t="s">
        <v>18</v>
      </c>
      <c r="D71" s="19">
        <v>2</v>
      </c>
      <c r="E71" s="52"/>
      <c r="F71" s="52">
        <f t="shared" ref="F71:F80" si="10">D71*E71</f>
        <v>0</v>
      </c>
    </row>
    <row r="72" spans="1:6" s="19" customFormat="1" ht="12.5" x14ac:dyDescent="0.25">
      <c r="A72" s="50">
        <v>7</v>
      </c>
      <c r="B72" s="19" t="s">
        <v>80</v>
      </c>
      <c r="C72" s="19" t="s">
        <v>18</v>
      </c>
      <c r="D72" s="19">
        <v>1</v>
      </c>
      <c r="E72" s="52"/>
      <c r="F72" s="52">
        <f t="shared" si="10"/>
        <v>0</v>
      </c>
    </row>
    <row r="73" spans="1:6" s="19" customFormat="1" ht="12.5" x14ac:dyDescent="0.25">
      <c r="A73" s="50">
        <v>8</v>
      </c>
      <c r="B73" s="19" t="s">
        <v>81</v>
      </c>
      <c r="C73" s="19" t="s">
        <v>18</v>
      </c>
      <c r="D73" s="19">
        <v>1</v>
      </c>
      <c r="E73" s="52"/>
      <c r="F73" s="52">
        <f t="shared" si="10"/>
        <v>0</v>
      </c>
    </row>
    <row r="74" spans="1:6" s="19" customFormat="1" ht="12.5" x14ac:dyDescent="0.25">
      <c r="A74" s="50">
        <v>9</v>
      </c>
      <c r="B74" s="19" t="s">
        <v>82</v>
      </c>
      <c r="C74" s="19" t="s">
        <v>18</v>
      </c>
      <c r="D74" s="19">
        <v>3</v>
      </c>
      <c r="E74" s="52"/>
      <c r="F74" s="52">
        <f t="shared" si="10"/>
        <v>0</v>
      </c>
    </row>
    <row r="75" spans="1:6" s="19" customFormat="1" ht="12.5" x14ac:dyDescent="0.25">
      <c r="A75" s="50">
        <v>10</v>
      </c>
      <c r="B75" s="19" t="s">
        <v>83</v>
      </c>
      <c r="C75" s="19" t="s">
        <v>18</v>
      </c>
      <c r="D75" s="19">
        <v>1</v>
      </c>
      <c r="E75" s="52"/>
      <c r="F75" s="52">
        <f t="shared" si="10"/>
        <v>0</v>
      </c>
    </row>
    <row r="76" spans="1:6" s="19" customFormat="1" ht="12.5" x14ac:dyDescent="0.25">
      <c r="A76" s="50">
        <v>11</v>
      </c>
      <c r="B76" s="19" t="s">
        <v>84</v>
      </c>
      <c r="C76" s="19" t="s">
        <v>18</v>
      </c>
      <c r="D76" s="19">
        <v>1</v>
      </c>
      <c r="E76" s="52"/>
      <c r="F76" s="52">
        <f t="shared" si="10"/>
        <v>0</v>
      </c>
    </row>
    <row r="77" spans="1:6" s="19" customFormat="1" ht="12.5" x14ac:dyDescent="0.25">
      <c r="A77" s="50">
        <v>12</v>
      </c>
      <c r="B77" s="19" t="s">
        <v>62</v>
      </c>
      <c r="C77" s="19" t="s">
        <v>18</v>
      </c>
      <c r="D77" s="19">
        <v>25</v>
      </c>
      <c r="E77" s="52"/>
      <c r="F77" s="52">
        <f t="shared" si="10"/>
        <v>0</v>
      </c>
    </row>
    <row r="78" spans="1:6" s="53" customFormat="1" ht="13" x14ac:dyDescent="0.3">
      <c r="A78" s="50">
        <v>13</v>
      </c>
      <c r="B78" s="31" t="s">
        <v>63</v>
      </c>
      <c r="C78" s="19" t="s">
        <v>18</v>
      </c>
      <c r="D78" s="19">
        <v>3</v>
      </c>
      <c r="E78" s="37"/>
      <c r="F78" s="52">
        <f t="shared" si="10"/>
        <v>0</v>
      </c>
    </row>
    <row r="79" spans="1:6" s="53" customFormat="1" ht="13" x14ac:dyDescent="0.3">
      <c r="A79" s="50">
        <v>14</v>
      </c>
      <c r="B79" s="31" t="s">
        <v>25</v>
      </c>
      <c r="C79" s="19" t="s">
        <v>26</v>
      </c>
      <c r="D79" s="19">
        <v>1</v>
      </c>
      <c r="E79" s="52"/>
      <c r="F79" s="52">
        <f t="shared" si="10"/>
        <v>0</v>
      </c>
    </row>
    <row r="80" spans="1:6" s="53" customFormat="1" ht="13" x14ac:dyDescent="0.3">
      <c r="A80" s="50">
        <v>15</v>
      </c>
      <c r="B80" s="56" t="s">
        <v>64</v>
      </c>
      <c r="C80" s="57" t="s">
        <v>26</v>
      </c>
      <c r="D80" s="58">
        <v>1</v>
      </c>
      <c r="E80" s="59"/>
      <c r="F80" s="52">
        <f t="shared" si="10"/>
        <v>0</v>
      </c>
    </row>
    <row r="81" spans="1:6" s="53" customFormat="1" ht="13" x14ac:dyDescent="0.3">
      <c r="A81" s="60"/>
      <c r="B81" s="31" t="s">
        <v>27</v>
      </c>
      <c r="E81" s="37"/>
      <c r="F81" s="48">
        <f>SUM(F66:F80)</f>
        <v>0</v>
      </c>
    </row>
    <row r="82" spans="1:6" s="19" customFormat="1" ht="12.5" x14ac:dyDescent="0.25">
      <c r="A82" s="50"/>
      <c r="E82" s="52"/>
      <c r="F82" s="52"/>
    </row>
    <row r="83" spans="1:6" s="19" customFormat="1" ht="12.5" x14ac:dyDescent="0.25">
      <c r="A83" s="33"/>
      <c r="B83" s="34"/>
      <c r="C83" s="35"/>
      <c r="D83" s="35"/>
      <c r="E83" s="36"/>
      <c r="F83" s="37"/>
    </row>
    <row r="84" spans="1:6" s="19" customFormat="1" ht="12.5" x14ac:dyDescent="0.25">
      <c r="A84" s="33"/>
      <c r="B84" s="34"/>
      <c r="C84" s="35"/>
      <c r="D84" s="35"/>
      <c r="E84" s="36"/>
      <c r="F84" s="36"/>
    </row>
    <row r="85" spans="1:6" s="31" customFormat="1" ht="13" x14ac:dyDescent="0.3">
      <c r="A85" s="31" t="s">
        <v>1</v>
      </c>
      <c r="B85" s="32" t="s">
        <v>44</v>
      </c>
    </row>
    <row r="86" spans="1:6" s="31" customFormat="1" ht="27.65" customHeight="1" x14ac:dyDescent="0.25">
      <c r="A86" s="39">
        <v>1</v>
      </c>
      <c r="B86" s="40" t="s">
        <v>50</v>
      </c>
      <c r="C86" s="41" t="s">
        <v>26</v>
      </c>
      <c r="D86" s="42">
        <v>0.05</v>
      </c>
      <c r="E86" s="43"/>
      <c r="F86" s="43">
        <f>D86*E86</f>
        <v>0</v>
      </c>
    </row>
    <row r="87" spans="1:6" s="31" customFormat="1" ht="25" x14ac:dyDescent="0.25">
      <c r="A87" s="39">
        <v>2</v>
      </c>
      <c r="B87" s="40" t="s">
        <v>51</v>
      </c>
      <c r="C87" s="41" t="s">
        <v>26</v>
      </c>
      <c r="D87" s="42">
        <v>0.01</v>
      </c>
      <c r="E87" s="43"/>
      <c r="F87" s="43">
        <f>D87*E87</f>
        <v>0</v>
      </c>
    </row>
    <row r="88" spans="1:6" s="31" customFormat="1" ht="13" x14ac:dyDescent="0.3">
      <c r="A88" s="41" t="s">
        <v>1</v>
      </c>
      <c r="B88" s="44" t="s">
        <v>27</v>
      </c>
      <c r="C88" s="45"/>
      <c r="D88" s="45"/>
      <c r="E88" s="45"/>
      <c r="F88" s="38">
        <f>SUM(F86:F87)</f>
        <v>0</v>
      </c>
    </row>
    <row r="89" spans="1:6" s="5" customFormat="1" ht="14.4" customHeight="1" x14ac:dyDescent="0.25">
      <c r="A89" s="5" t="s">
        <v>1</v>
      </c>
    </row>
    <row r="90" spans="1:6" s="5" customFormat="1" ht="14.4" customHeight="1" x14ac:dyDescent="0.25">
      <c r="A90" s="5" t="s">
        <v>1</v>
      </c>
    </row>
    <row r="91" spans="1:6" s="21" customFormat="1" ht="14.4" customHeight="1" x14ac:dyDescent="0.3">
      <c r="A91" s="20" t="s">
        <v>1</v>
      </c>
      <c r="B91" s="46" t="s">
        <v>8</v>
      </c>
      <c r="C91" s="20"/>
      <c r="D91" s="20"/>
      <c r="E91" s="20"/>
      <c r="F91" s="20"/>
    </row>
    <row r="92" spans="1:6" s="19" customFormat="1" ht="12.5" x14ac:dyDescent="0.25">
      <c r="A92" s="33">
        <v>1</v>
      </c>
      <c r="B92" s="34" t="s">
        <v>30</v>
      </c>
      <c r="C92" s="35" t="s">
        <v>17</v>
      </c>
      <c r="D92" s="35">
        <v>90</v>
      </c>
      <c r="E92" s="36"/>
      <c r="F92" s="36">
        <f t="shared" ref="F92:F103" si="11">D92*E92</f>
        <v>0</v>
      </c>
    </row>
    <row r="93" spans="1:6" s="19" customFormat="1" ht="12.5" x14ac:dyDescent="0.25">
      <c r="A93" s="33">
        <v>2</v>
      </c>
      <c r="B93" s="34" t="s">
        <v>54</v>
      </c>
      <c r="C93" s="35" t="s">
        <v>17</v>
      </c>
      <c r="D93" s="35">
        <v>85</v>
      </c>
      <c r="E93" s="36"/>
      <c r="F93" s="36">
        <f t="shared" si="11"/>
        <v>0</v>
      </c>
    </row>
    <row r="94" spans="1:6" s="19" customFormat="1" ht="12.5" x14ac:dyDescent="0.25">
      <c r="A94" s="33">
        <v>3</v>
      </c>
      <c r="B94" s="34" t="s">
        <v>52</v>
      </c>
      <c r="C94" s="35" t="s">
        <v>17</v>
      </c>
      <c r="D94" s="35">
        <v>5</v>
      </c>
      <c r="E94" s="36"/>
      <c r="F94" s="36">
        <f t="shared" si="11"/>
        <v>0</v>
      </c>
    </row>
    <row r="95" spans="1:6" s="19" customFormat="1" ht="12.5" x14ac:dyDescent="0.25">
      <c r="A95" s="33">
        <v>4</v>
      </c>
      <c r="B95" s="34" t="s">
        <v>31</v>
      </c>
      <c r="C95" s="35" t="s">
        <v>17</v>
      </c>
      <c r="D95" s="35">
        <v>90</v>
      </c>
      <c r="E95" s="36"/>
      <c r="F95" s="36">
        <f t="shared" si="11"/>
        <v>0</v>
      </c>
    </row>
    <row r="96" spans="1:6" s="19" customFormat="1" ht="12.5" x14ac:dyDescent="0.25">
      <c r="A96" s="33">
        <v>5</v>
      </c>
      <c r="B96" s="34" t="s">
        <v>53</v>
      </c>
      <c r="C96" s="35" t="s">
        <v>17</v>
      </c>
      <c r="D96" s="35">
        <v>5</v>
      </c>
      <c r="E96" s="36"/>
      <c r="F96" s="36">
        <f t="shared" ref="F96" si="12">D96*E96</f>
        <v>0</v>
      </c>
    </row>
    <row r="97" spans="1:6" s="19" customFormat="1" ht="12.5" x14ac:dyDescent="0.25">
      <c r="A97" s="33">
        <v>6</v>
      </c>
      <c r="B97" s="34" t="s">
        <v>32</v>
      </c>
      <c r="C97" s="35" t="s">
        <v>17</v>
      </c>
      <c r="D97" s="35">
        <v>100</v>
      </c>
      <c r="E97" s="36"/>
      <c r="F97" s="36">
        <f t="shared" si="11"/>
        <v>0</v>
      </c>
    </row>
    <row r="98" spans="1:6" s="19" customFormat="1" ht="12.5" x14ac:dyDescent="0.25">
      <c r="A98" s="33">
        <v>7</v>
      </c>
      <c r="B98" s="34" t="s">
        <v>55</v>
      </c>
      <c r="C98" s="35" t="s">
        <v>17</v>
      </c>
      <c r="D98" s="35">
        <v>85</v>
      </c>
      <c r="E98" s="36"/>
      <c r="F98" s="36">
        <f t="shared" si="11"/>
        <v>0</v>
      </c>
    </row>
    <row r="99" spans="1:6" s="19" customFormat="1" ht="12.5" x14ac:dyDescent="0.25">
      <c r="A99" s="33">
        <v>8</v>
      </c>
      <c r="B99" s="34" t="s">
        <v>56</v>
      </c>
      <c r="C99" s="35" t="s">
        <v>17</v>
      </c>
      <c r="D99" s="35">
        <v>5</v>
      </c>
      <c r="E99" s="36"/>
      <c r="F99" s="36">
        <f t="shared" si="11"/>
        <v>0</v>
      </c>
    </row>
    <row r="100" spans="1:6" s="19" customFormat="1" ht="12.5" x14ac:dyDescent="0.25">
      <c r="A100" s="33">
        <v>9</v>
      </c>
      <c r="B100" s="34" t="s">
        <v>33</v>
      </c>
      <c r="C100" s="35" t="s">
        <v>34</v>
      </c>
      <c r="D100" s="35">
        <v>50</v>
      </c>
      <c r="E100" s="36"/>
      <c r="F100" s="36">
        <f t="shared" si="11"/>
        <v>0</v>
      </c>
    </row>
    <row r="101" spans="1:6" s="19" customFormat="1" ht="12.5" x14ac:dyDescent="0.25">
      <c r="A101" s="33">
        <v>10</v>
      </c>
      <c r="B101" s="34" t="s">
        <v>41</v>
      </c>
      <c r="C101" s="35" t="s">
        <v>34</v>
      </c>
      <c r="D101" s="35">
        <v>5</v>
      </c>
      <c r="E101" s="36"/>
      <c r="F101" s="36">
        <f t="shared" si="11"/>
        <v>0</v>
      </c>
    </row>
    <row r="102" spans="1:6" s="19" customFormat="1" ht="12.5" x14ac:dyDescent="0.25">
      <c r="A102" s="33">
        <v>11</v>
      </c>
      <c r="B102" s="34" t="s">
        <v>88</v>
      </c>
      <c r="C102" s="35" t="s">
        <v>18</v>
      </c>
      <c r="D102" s="35">
        <v>2</v>
      </c>
      <c r="E102" s="36"/>
      <c r="F102" s="36">
        <f t="shared" si="11"/>
        <v>0</v>
      </c>
    </row>
    <row r="103" spans="1:6" s="19" customFormat="1" ht="12.5" x14ac:dyDescent="0.25">
      <c r="A103" s="33">
        <v>12</v>
      </c>
      <c r="B103" s="34" t="s">
        <v>35</v>
      </c>
      <c r="C103" s="35" t="s">
        <v>36</v>
      </c>
      <c r="D103" s="35">
        <v>6</v>
      </c>
      <c r="E103" s="36"/>
      <c r="F103" s="36">
        <f t="shared" si="11"/>
        <v>0</v>
      </c>
    </row>
    <row r="104" spans="1:6" s="19" customFormat="1" ht="12.5" x14ac:dyDescent="0.25">
      <c r="A104" s="19" t="s">
        <v>1</v>
      </c>
      <c r="B104" s="47" t="s">
        <v>27</v>
      </c>
      <c r="C104" s="47"/>
      <c r="D104" s="47"/>
      <c r="E104" s="47"/>
      <c r="F104" s="48">
        <f>SUM(F92:F103)</f>
        <v>0</v>
      </c>
    </row>
    <row r="105" spans="1:6" s="20" customFormat="1" ht="14.25" customHeight="1" x14ac:dyDescent="0.25">
      <c r="A105" s="20" t="s">
        <v>1</v>
      </c>
    </row>
    <row r="106" spans="1:6" s="20" customFormat="1" ht="14.25" customHeight="1" x14ac:dyDescent="0.25">
      <c r="A106" s="20" t="s">
        <v>1</v>
      </c>
    </row>
    <row r="107" spans="1:6" s="19" customFormat="1" ht="13" x14ac:dyDescent="0.3">
      <c r="A107" s="19" t="s">
        <v>1</v>
      </c>
      <c r="B107" s="46" t="s">
        <v>9</v>
      </c>
    </row>
    <row r="108" spans="1:6" s="19" customFormat="1" ht="12.5" x14ac:dyDescent="0.25">
      <c r="A108" s="50">
        <v>1</v>
      </c>
      <c r="B108" s="51" t="s">
        <v>89</v>
      </c>
      <c r="C108" s="19" t="s">
        <v>26</v>
      </c>
      <c r="D108" s="19">
        <v>1</v>
      </c>
      <c r="E108" s="36"/>
      <c r="F108" s="36">
        <f t="shared" ref="F108:F109" si="13">D108*E108</f>
        <v>0</v>
      </c>
    </row>
    <row r="109" spans="1:6" s="19" customFormat="1" ht="12.5" x14ac:dyDescent="0.25">
      <c r="A109" s="50">
        <v>2</v>
      </c>
      <c r="B109" s="51" t="s">
        <v>90</v>
      </c>
      <c r="C109" s="19" t="s">
        <v>26</v>
      </c>
      <c r="D109" s="19">
        <v>1</v>
      </c>
      <c r="E109" s="36"/>
      <c r="F109" s="36">
        <f t="shared" si="13"/>
        <v>0</v>
      </c>
    </row>
    <row r="110" spans="1:6" s="19" customFormat="1" ht="25" x14ac:dyDescent="0.25">
      <c r="A110" s="50">
        <v>3</v>
      </c>
      <c r="B110" s="51" t="s">
        <v>57</v>
      </c>
      <c r="C110" s="19" t="s">
        <v>26</v>
      </c>
      <c r="D110" s="19">
        <v>1</v>
      </c>
      <c r="E110" s="36"/>
      <c r="F110" s="36">
        <f t="shared" ref="F110" si="14">D110*E110</f>
        <v>0</v>
      </c>
    </row>
    <row r="111" spans="1:6" s="19" customFormat="1" ht="12.5" x14ac:dyDescent="0.25">
      <c r="A111" s="33">
        <v>4</v>
      </c>
      <c r="B111" s="34" t="s">
        <v>37</v>
      </c>
      <c r="C111" s="35" t="s">
        <v>26</v>
      </c>
      <c r="D111" s="35">
        <v>1</v>
      </c>
      <c r="E111" s="36"/>
      <c r="F111" s="36">
        <f>D111*E111</f>
        <v>0</v>
      </c>
    </row>
    <row r="112" spans="1:6" s="19" customFormat="1" ht="12.5" x14ac:dyDescent="0.25">
      <c r="A112" s="33">
        <v>5</v>
      </c>
      <c r="B112" s="34" t="s">
        <v>38</v>
      </c>
      <c r="C112" s="35" t="s">
        <v>26</v>
      </c>
      <c r="D112" s="35">
        <v>1</v>
      </c>
      <c r="E112" s="36"/>
      <c r="F112" s="36">
        <f>D112*E112</f>
        <v>0</v>
      </c>
    </row>
    <row r="113" spans="1:6" s="19" customFormat="1" ht="12.5" x14ac:dyDescent="0.25">
      <c r="A113" s="19" t="s">
        <v>1</v>
      </c>
      <c r="B113" s="47" t="s">
        <v>27</v>
      </c>
      <c r="C113" s="47"/>
      <c r="D113" s="47"/>
      <c r="E113" s="47"/>
      <c r="F113" s="48">
        <f>SUM(F110:F112)</f>
        <v>0</v>
      </c>
    </row>
    <row r="114" spans="1:6" s="19" customFormat="1" ht="14.25" customHeight="1" x14ac:dyDescent="0.25">
      <c r="A114" s="19" t="s">
        <v>1</v>
      </c>
    </row>
    <row r="115" spans="1:6" s="19" customFormat="1" ht="14.25" customHeight="1" x14ac:dyDescent="0.25">
      <c r="A115" s="19" t="s">
        <v>1</v>
      </c>
    </row>
    <row r="116" spans="1:6" s="19" customFormat="1" ht="13" x14ac:dyDescent="0.3">
      <c r="A116" s="19" t="s">
        <v>1</v>
      </c>
      <c r="B116" s="46" t="s">
        <v>10</v>
      </c>
    </row>
    <row r="117" spans="1:6" s="19" customFormat="1" ht="25" x14ac:dyDescent="0.25">
      <c r="A117" s="33">
        <v>1</v>
      </c>
      <c r="B117" s="34" t="s">
        <v>39</v>
      </c>
      <c r="C117" s="35" t="s">
        <v>26</v>
      </c>
      <c r="D117" s="35">
        <v>1</v>
      </c>
      <c r="E117" s="36"/>
      <c r="F117" s="36">
        <f>D117*E117</f>
        <v>0</v>
      </c>
    </row>
    <row r="118" spans="1:6" s="19" customFormat="1" ht="12.5" x14ac:dyDescent="0.25">
      <c r="A118" s="19" t="s">
        <v>1</v>
      </c>
      <c r="B118" s="47" t="s">
        <v>27</v>
      </c>
      <c r="C118" s="47"/>
      <c r="D118" s="47"/>
      <c r="E118" s="47"/>
      <c r="F118" s="48">
        <f>SUM(F117:F117)</f>
        <v>0</v>
      </c>
    </row>
    <row r="119" spans="1:6" s="21" customFormat="1" ht="14" x14ac:dyDescent="0.3"/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Florianová</dc:creator>
  <cp:lastModifiedBy>Silvie Florianová</cp:lastModifiedBy>
  <cp:lastPrinted>2022-08-02T18:47:37Z</cp:lastPrinted>
  <dcterms:created xsi:type="dcterms:W3CDTF">2024-02-27T14:36:17Z</dcterms:created>
  <dcterms:modified xsi:type="dcterms:W3CDTF">2024-02-27T14:36:17Z</dcterms:modified>
</cp:coreProperties>
</file>